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G24" i="1" s="1"/>
  <c r="H13" i="1"/>
  <c r="I13" i="1"/>
  <c r="J13" i="1"/>
  <c r="L13" i="1"/>
  <c r="L175" i="1"/>
  <c r="J175" i="1"/>
  <c r="I175" i="1"/>
  <c r="H175" i="1"/>
  <c r="G175" i="1"/>
  <c r="F17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L99" i="1"/>
  <c r="J99" i="1"/>
  <c r="I99" i="1"/>
  <c r="H99" i="1"/>
  <c r="G99" i="1"/>
  <c r="F99" i="1"/>
  <c r="B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L61" i="1"/>
  <c r="J61" i="1"/>
  <c r="I61" i="1"/>
  <c r="H61" i="1"/>
  <c r="G61" i="1"/>
  <c r="F61" i="1"/>
  <c r="B52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L43" i="1" s="1"/>
  <c r="J32" i="1"/>
  <c r="J43" i="1" s="1"/>
  <c r="I32" i="1"/>
  <c r="H32" i="1"/>
  <c r="G32" i="1"/>
  <c r="G43" i="1" s="1"/>
  <c r="F32" i="1"/>
  <c r="F43" i="1" s="1"/>
  <c r="L23" i="1"/>
  <c r="J23" i="1"/>
  <c r="I23" i="1"/>
  <c r="H23" i="1"/>
  <c r="F24" i="1"/>
  <c r="H43" i="1" l="1"/>
  <c r="J176" i="1"/>
  <c r="I138" i="1"/>
  <c r="G176" i="1"/>
  <c r="L176" i="1"/>
  <c r="H24" i="1"/>
  <c r="J24" i="1"/>
  <c r="L24" i="1"/>
  <c r="I24" i="1"/>
  <c r="F176" i="1"/>
  <c r="G62" i="1"/>
  <c r="I62" i="1"/>
  <c r="L62" i="1"/>
  <c r="I81" i="1"/>
  <c r="F62" i="1"/>
  <c r="H62" i="1"/>
  <c r="J62" i="1"/>
  <c r="G100" i="1"/>
  <c r="I100" i="1"/>
  <c r="L100" i="1"/>
  <c r="J119" i="1"/>
  <c r="J100" i="1"/>
  <c r="H100" i="1"/>
  <c r="F100" i="1"/>
  <c r="L81" i="1"/>
  <c r="G81" i="1"/>
  <c r="J81" i="1"/>
  <c r="H81" i="1"/>
  <c r="F81" i="1"/>
  <c r="I43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<sst xmlns="http://schemas.openxmlformats.org/spreadsheetml/2006/main" count="262" uniqueCount="90">
  <si>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</si>
  <si>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</si>
  <si>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</si>
  <si>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</si>
  <si>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</si>
  <si>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</si>
  <si>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</si>
  <si>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</si>
  <si>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</si>
  <si>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</si>
  <si>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</si>
  <si>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</si>
  <si>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</si>
  <si>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</si>
  <si>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</si>
  <si>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</si>
  <si>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</si>
  <si>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</si>
  <si>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</si>
  <si>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</si>
  <si>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</si>
  <si>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</si>
  <si>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</si>
  <si>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</si>
  <si>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</si>
  <si>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</si>
  <si>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</si>
  <si>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</si>
  <si>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</si>
  <si>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</si>
  <si>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</si>
  <si>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</si>
  <si>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</si>
  <si>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</si>
  <si>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</si>
  <si>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</si>
  <si>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</si>
  <si>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</si>
  <si>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 школы</t>
  </si>
  <si>
    <t>Ешеев Б.А.</t>
  </si>
  <si>
    <t>суп картофельный с вермишелью</t>
  </si>
  <si>
    <t>тефтеля мясная с крупой</t>
  </si>
  <si>
    <t>рис отварной с соусом</t>
  </si>
  <si>
    <t>100/50</t>
  </si>
  <si>
    <t>сок  фруктовый</t>
  </si>
  <si>
    <t>хлеб бел.иодир.</t>
  </si>
  <si>
    <t>творожок Растишка</t>
  </si>
  <si>
    <t>кис/молоч.пр-т</t>
  </si>
  <si>
    <t>суп гороховый</t>
  </si>
  <si>
    <t>жаркое по-домашнему</t>
  </si>
  <si>
    <t>чай с молоком</t>
  </si>
  <si>
    <t>хлеб бел.йод.</t>
  </si>
  <si>
    <t>к/молоч.прод.</t>
  </si>
  <si>
    <t>Актимель</t>
  </si>
  <si>
    <t>огурцы свежие в нарезке</t>
  </si>
  <si>
    <t>суп рыбный из рыбных консервов</t>
  </si>
  <si>
    <t>гуляш из овядины</t>
  </si>
  <si>
    <t>макарон.изделия с соусом</t>
  </si>
  <si>
    <t>компот из кураги</t>
  </si>
  <si>
    <t>пюре фруктовое</t>
  </si>
  <si>
    <t>сладкое</t>
  </si>
  <si>
    <t>помидор свежий в нарезке</t>
  </si>
  <si>
    <t>тефтеля рыбная срисом</t>
  </si>
  <si>
    <t>гречка отварная с соусом</t>
  </si>
  <si>
    <t>чай черный</t>
  </si>
  <si>
    <t>фрукт</t>
  </si>
  <si>
    <t>банан</t>
  </si>
  <si>
    <t>щи с картофелем,св.капустой</t>
  </si>
  <si>
    <t>пельмени отварные</t>
  </si>
  <si>
    <t>картофель отварной с маслом слив.</t>
  </si>
  <si>
    <t>сок фруктовый</t>
  </si>
  <si>
    <t>сыр порционно</t>
  </si>
  <si>
    <t>яблоко</t>
  </si>
  <si>
    <t>выпечка</t>
  </si>
  <si>
    <t>кекс</t>
  </si>
  <si>
    <t>тефтеля мясная с рисом</t>
  </si>
  <si>
    <t>макарон.изд.с соусом</t>
  </si>
  <si>
    <t>сок</t>
  </si>
  <si>
    <t>хлеб пшеничный йодированный</t>
  </si>
  <si>
    <t>кис/молоч.прод.</t>
  </si>
  <si>
    <t>йогурт Простоквашино</t>
  </si>
  <si>
    <t>борщ с картофелем,капустой свежей</t>
  </si>
  <si>
    <t>мандарин</t>
  </si>
  <si>
    <t>суп картофельный</t>
  </si>
  <si>
    <t>хлеб черн</t>
  </si>
  <si>
    <t>зефир в шоколаде</t>
  </si>
  <si>
    <t>конфета</t>
  </si>
  <si>
    <t>вафли</t>
  </si>
  <si>
    <t>ДЕСЯТИДНЕВНОЕ  МЕНЮ</t>
  </si>
  <si>
    <t xml:space="preserve">МАОУ "Саган-Нурская сош"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</si>
</sst>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3" borderId="26" xfId="0" applyNumberFormat="1" applyFont="1" applyFill="1" applyBorder="1" applyAlignment="1">
      <alignment horizontal="center"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" fillId="0" borderId="30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11" fillId="0" borderId="0" xfId="0" applyNumberFormat="1" applyFont="1"/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77" sqref="C17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6" t="s">
        <v>89</v>
      </c>
      <c r="D1" s="67"/>
      <c r="E1" s="68"/>
      <c r="F1" s="3" t="s">
        <v>1</v>
      </c>
      <c r="G1" s="1" t="s">
        <v>2</v>
      </c>
      <c r="H1" s="69" t="s">
        <v>38</v>
      </c>
      <c r="I1" s="70"/>
      <c r="J1" s="70"/>
      <c r="K1" s="71"/>
    </row>
    <row r="2" spans="1:12" ht="18.75" x14ac:dyDescent="0.25">
      <c r="A2" s="4"/>
      <c r="C2" s="1"/>
      <c r="E2" s="60" t="s">
        <v>88</v>
      </c>
      <c r="G2" s="1" t="s">
        <v>3</v>
      </c>
      <c r="H2" s="69" t="s">
        <v>39</v>
      </c>
      <c r="I2" s="70"/>
      <c r="J2" s="70"/>
      <c r="K2" s="71"/>
    </row>
    <row r="3" spans="1:12" ht="17.25" customHeight="1" x14ac:dyDescent="0.2">
      <c r="A3" s="5" t="s">
        <v>4</v>
      </c>
      <c r="C3" s="1"/>
      <c r="D3" s="6"/>
      <c r="E3" s="7" t="s">
        <v>5</v>
      </c>
      <c r="G3" s="1" t="s">
        <v>6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/>
      <c r="B6" s="17"/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57">
        <v>1</v>
      </c>
      <c r="B14" s="56"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59"/>
      <c r="B15" s="24"/>
      <c r="C15" s="25"/>
      <c r="D15" s="30" t="s">
        <v>30</v>
      </c>
      <c r="E15" s="27" t="s">
        <v>40</v>
      </c>
      <c r="F15" s="28">
        <v>200</v>
      </c>
      <c r="G15" s="28">
        <v>2.15</v>
      </c>
      <c r="H15" s="28">
        <v>2.27</v>
      </c>
      <c r="I15" s="28">
        <v>13.96</v>
      </c>
      <c r="J15" s="28">
        <v>118.75</v>
      </c>
      <c r="K15" s="29">
        <v>103</v>
      </c>
      <c r="L15" s="28">
        <v>5.65</v>
      </c>
    </row>
    <row r="16" spans="1:12" ht="15" x14ac:dyDescent="0.25">
      <c r="A16" s="58"/>
      <c r="B16" s="24"/>
      <c r="C16" s="25"/>
      <c r="D16" s="30" t="s">
        <v>31</v>
      </c>
      <c r="E16" s="27" t="s">
        <v>41</v>
      </c>
      <c r="F16" s="28">
        <v>90</v>
      </c>
      <c r="G16" s="28">
        <v>4.2699999999999996</v>
      </c>
      <c r="H16" s="28">
        <v>4.7699999999999996</v>
      </c>
      <c r="I16" s="28">
        <v>5.59</v>
      </c>
      <c r="J16" s="28">
        <v>114.31</v>
      </c>
      <c r="K16" s="29">
        <v>278</v>
      </c>
      <c r="L16" s="28">
        <v>18.899999999999999</v>
      </c>
    </row>
    <row r="17" spans="1:12" ht="15" x14ac:dyDescent="0.25">
      <c r="A17" s="23"/>
      <c r="B17" s="24"/>
      <c r="C17" s="25"/>
      <c r="D17" s="30" t="s">
        <v>32</v>
      </c>
      <c r="E17" s="27" t="s">
        <v>42</v>
      </c>
      <c r="F17" s="28" t="s">
        <v>43</v>
      </c>
      <c r="G17" s="28">
        <v>3.38</v>
      </c>
      <c r="H17" s="28">
        <v>6.52</v>
      </c>
      <c r="I17" s="28">
        <v>28.44</v>
      </c>
      <c r="J17" s="28">
        <v>185.8</v>
      </c>
      <c r="K17" s="29">
        <v>304</v>
      </c>
      <c r="L17" s="28">
        <v>8.1</v>
      </c>
    </row>
    <row r="18" spans="1:12" ht="15" x14ac:dyDescent="0.25">
      <c r="A18" s="23"/>
      <c r="B18" s="24"/>
      <c r="C18" s="25"/>
      <c r="D18" s="30" t="s">
        <v>33</v>
      </c>
      <c r="E18" s="27" t="s">
        <v>44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 x14ac:dyDescent="0.25">
      <c r="A19" s="23"/>
      <c r="B19" s="24"/>
      <c r="C19" s="25"/>
      <c r="D19" s="30" t="s">
        <v>45</v>
      </c>
      <c r="E19" s="27"/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47</v>
      </c>
      <c r="E21" s="27" t="s">
        <v>46</v>
      </c>
      <c r="F21" s="28">
        <v>45</v>
      </c>
      <c r="G21" s="28">
        <v>2.7</v>
      </c>
      <c r="H21" s="28">
        <v>1.58</v>
      </c>
      <c r="I21" s="28">
        <v>5.27</v>
      </c>
      <c r="J21" s="28">
        <v>45.9</v>
      </c>
      <c r="K21" s="29"/>
      <c r="L21" s="28">
        <v>29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v>535</v>
      </c>
      <c r="G23" s="36">
        <v>14.9</v>
      </c>
      <c r="H23" s="36">
        <f>SUM(H14:H22)</f>
        <v>15.44</v>
      </c>
      <c r="I23" s="36">
        <f>SUM(I14:I22)</f>
        <v>88.26</v>
      </c>
      <c r="J23" s="36">
        <f>SUM(J14:J22)</f>
        <v>626.76</v>
      </c>
      <c r="K23" s="37"/>
      <c r="L23" s="36">
        <f>SUM(L14:L22)</f>
        <v>83.57</v>
      </c>
    </row>
    <row r="24" spans="1:12" x14ac:dyDescent="0.2">
      <c r="A24" s="41">
        <v>1</v>
      </c>
      <c r="B24" s="42">
        <v>1</v>
      </c>
      <c r="C24" s="61" t="s">
        <v>36</v>
      </c>
      <c r="D24" s="62"/>
      <c r="E24" s="43"/>
      <c r="F24" s="52">
        <f>F13+F23</f>
        <v>535</v>
      </c>
      <c r="G24" s="53">
        <f>G13+G23</f>
        <v>14.9</v>
      </c>
      <c r="H24" s="53">
        <f>H13+H23</f>
        <v>15.44</v>
      </c>
      <c r="I24" s="53">
        <f>I13+I23</f>
        <v>88.26</v>
      </c>
      <c r="J24" s="53">
        <f>J13+J23</f>
        <v>626.76</v>
      </c>
      <c r="K24" s="44"/>
      <c r="L24" s="53">
        <f>L13+L23</f>
        <v>83.57</v>
      </c>
    </row>
    <row r="25" spans="1:12" ht="15" x14ac:dyDescent="0.25">
      <c r="A25" s="45"/>
      <c r="B25" s="24"/>
      <c r="C25" s="18" t="s">
        <v>22</v>
      </c>
      <c r="D25" s="19" t="s">
        <v>23</v>
      </c>
      <c r="E25" s="20"/>
      <c r="F25" s="51"/>
      <c r="G25" s="54"/>
      <c r="H25" s="54"/>
      <c r="I25" s="54"/>
      <c r="J25" s="54"/>
      <c r="K25" s="22"/>
      <c r="L25" s="55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24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25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v>1</v>
      </c>
      <c r="B33" s="39"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30</v>
      </c>
      <c r="E34" s="27" t="s">
        <v>48</v>
      </c>
      <c r="F34" s="28">
        <v>200</v>
      </c>
      <c r="G34" s="28">
        <v>4.3899999999999997</v>
      </c>
      <c r="H34" s="28">
        <v>4.22</v>
      </c>
      <c r="I34" s="28">
        <v>13.23</v>
      </c>
      <c r="J34" s="28">
        <v>118.6</v>
      </c>
      <c r="K34" s="29">
        <v>102</v>
      </c>
      <c r="L34" s="28">
        <v>4.4000000000000004</v>
      </c>
    </row>
    <row r="35" spans="1:12" ht="15" x14ac:dyDescent="0.25">
      <c r="A35" s="45"/>
      <c r="B35" s="24"/>
      <c r="C35" s="25"/>
      <c r="D35" s="30" t="s">
        <v>31</v>
      </c>
      <c r="E35" s="27" t="s">
        <v>49</v>
      </c>
      <c r="F35" s="28">
        <v>175</v>
      </c>
      <c r="G35" s="28">
        <v>12.3</v>
      </c>
      <c r="H35" s="28">
        <v>29.5</v>
      </c>
      <c r="I35" s="28">
        <v>16.579999999999998</v>
      </c>
      <c r="J35" s="28">
        <v>383</v>
      </c>
      <c r="K35" s="29">
        <v>259</v>
      </c>
      <c r="L35" s="28">
        <v>35.15</v>
      </c>
    </row>
    <row r="36" spans="1:12" ht="15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33</v>
      </c>
      <c r="E37" s="27" t="s">
        <v>50</v>
      </c>
      <c r="F37" s="28">
        <v>200</v>
      </c>
      <c r="G37" s="28">
        <v>1.4</v>
      </c>
      <c r="H37" s="28">
        <v>1.6</v>
      </c>
      <c r="I37" s="28">
        <v>2.35</v>
      </c>
      <c r="J37" s="28">
        <v>29</v>
      </c>
      <c r="K37" s="29">
        <v>378</v>
      </c>
      <c r="L37" s="28">
        <v>5.9</v>
      </c>
    </row>
    <row r="38" spans="1:12" ht="15" x14ac:dyDescent="0.25">
      <c r="A38" s="45"/>
      <c r="B38" s="24"/>
      <c r="C38" s="25"/>
      <c r="D38" s="30" t="s">
        <v>51</v>
      </c>
      <c r="E38" s="27"/>
      <c r="F38" s="28">
        <v>30</v>
      </c>
      <c r="G38" s="28">
        <v>2.4</v>
      </c>
      <c r="H38" s="28">
        <v>0.3</v>
      </c>
      <c r="I38" s="28">
        <v>15</v>
      </c>
      <c r="J38" s="28">
        <v>72</v>
      </c>
      <c r="K38" s="29"/>
      <c r="L38" s="28">
        <v>1.92</v>
      </c>
    </row>
    <row r="39" spans="1:12" ht="15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 t="s">
        <v>52</v>
      </c>
      <c r="E40" s="27" t="s">
        <v>53</v>
      </c>
      <c r="F40" s="28">
        <v>95</v>
      </c>
      <c r="G40" s="28">
        <v>2.4700000000000002</v>
      </c>
      <c r="H40" s="28">
        <v>1.43</v>
      </c>
      <c r="I40" s="28">
        <v>10.64</v>
      </c>
      <c r="J40" s="28">
        <v>69</v>
      </c>
      <c r="K40" s="29"/>
      <c r="L40" s="28">
        <v>50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700</v>
      </c>
      <c r="G42" s="36">
        <f>SUM(G33:G41)</f>
        <v>22.959999999999997</v>
      </c>
      <c r="H42" s="36">
        <f>SUM(H33:H41)</f>
        <v>37.049999999999997</v>
      </c>
      <c r="I42" s="36">
        <f>SUM(I33:I41)</f>
        <v>57.8</v>
      </c>
      <c r="J42" s="36">
        <f>SUM(J33:J41)</f>
        <v>671.6</v>
      </c>
      <c r="K42" s="37"/>
      <c r="L42" s="36">
        <f>SUM(L33:L41)</f>
        <v>97.37</v>
      </c>
    </row>
    <row r="43" spans="1:12" ht="15.75" customHeight="1" x14ac:dyDescent="0.2">
      <c r="A43" s="47">
        <v>1</v>
      </c>
      <c r="B43" s="47">
        <v>2</v>
      </c>
      <c r="C43" s="61" t="s">
        <v>36</v>
      </c>
      <c r="D43" s="62"/>
      <c r="E43" s="43"/>
      <c r="F43" s="44">
        <f>F32+F42</f>
        <v>700</v>
      </c>
      <c r="G43" s="44">
        <f>G32+G42</f>
        <v>22.959999999999997</v>
      </c>
      <c r="H43" s="44">
        <f>H32+H42</f>
        <v>37.049999999999997</v>
      </c>
      <c r="I43" s="44">
        <f>I32+I42</f>
        <v>57.8</v>
      </c>
      <c r="J43" s="44">
        <f>J32+J42</f>
        <v>671.6</v>
      </c>
      <c r="K43" s="44"/>
      <c r="L43" s="44">
        <f>L32+L42</f>
        <v>97.37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24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25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v>1</v>
      </c>
      <c r="B52" s="39">
        <f>B44</f>
        <v>3</v>
      </c>
      <c r="C52" s="40" t="s">
        <v>28</v>
      </c>
      <c r="D52" s="30" t="s">
        <v>29</v>
      </c>
      <c r="E52" s="27" t="s">
        <v>54</v>
      </c>
      <c r="F52" s="28">
        <v>60</v>
      </c>
      <c r="G52" s="28">
        <v>0.84</v>
      </c>
      <c r="H52" s="28">
        <v>0.2</v>
      </c>
      <c r="I52" s="28">
        <v>2.2799999999999998</v>
      </c>
      <c r="J52" s="28">
        <v>16.8</v>
      </c>
      <c r="K52" s="29">
        <v>20</v>
      </c>
      <c r="L52" s="28">
        <v>7.2</v>
      </c>
    </row>
    <row r="53" spans="1:12" ht="15" x14ac:dyDescent="0.25">
      <c r="A53" s="23"/>
      <c r="B53" s="24"/>
      <c r="C53" s="25"/>
      <c r="D53" s="30" t="s">
        <v>30</v>
      </c>
      <c r="E53" s="27" t="s">
        <v>55</v>
      </c>
      <c r="F53" s="28">
        <v>200</v>
      </c>
      <c r="G53" s="28">
        <v>4.4400000000000004</v>
      </c>
      <c r="H53" s="28">
        <v>5.0599999999999996</v>
      </c>
      <c r="I53" s="28">
        <v>13.78</v>
      </c>
      <c r="J53" s="28">
        <v>139.34</v>
      </c>
      <c r="K53" s="29">
        <v>106</v>
      </c>
      <c r="L53" s="28">
        <v>18</v>
      </c>
    </row>
    <row r="54" spans="1:12" ht="15" x14ac:dyDescent="0.25">
      <c r="A54" s="23"/>
      <c r="B54" s="24"/>
      <c r="C54" s="25"/>
      <c r="D54" s="30" t="s">
        <v>31</v>
      </c>
      <c r="E54" s="27" t="s">
        <v>56</v>
      </c>
      <c r="F54" s="28">
        <v>90</v>
      </c>
      <c r="G54" s="28">
        <v>13.1</v>
      </c>
      <c r="H54" s="28">
        <v>15.12</v>
      </c>
      <c r="I54" s="28">
        <v>2.61</v>
      </c>
      <c r="J54" s="28">
        <v>285.66000000000003</v>
      </c>
      <c r="K54" s="29">
        <v>260</v>
      </c>
      <c r="L54" s="28">
        <v>39.1</v>
      </c>
    </row>
    <row r="55" spans="1:12" ht="15" x14ac:dyDescent="0.25">
      <c r="A55" s="23"/>
      <c r="B55" s="24"/>
      <c r="C55" s="25"/>
      <c r="D55" s="30" t="s">
        <v>32</v>
      </c>
      <c r="E55" s="27" t="s">
        <v>57</v>
      </c>
      <c r="F55" s="28">
        <v>150</v>
      </c>
      <c r="G55" s="28">
        <v>4.72</v>
      </c>
      <c r="H55" s="28">
        <v>3.38</v>
      </c>
      <c r="I55" s="28">
        <v>37.21</v>
      </c>
      <c r="J55" s="28">
        <v>172.92</v>
      </c>
      <c r="K55" s="29">
        <v>202</v>
      </c>
      <c r="L55" s="28">
        <v>5.2</v>
      </c>
    </row>
    <row r="56" spans="1:12" ht="15" x14ac:dyDescent="0.25">
      <c r="A56" s="23"/>
      <c r="B56" s="24"/>
      <c r="C56" s="25"/>
      <c r="D56" s="30" t="s">
        <v>33</v>
      </c>
      <c r="E56" s="27" t="s">
        <v>58</v>
      </c>
      <c r="F56" s="28">
        <v>200</v>
      </c>
      <c r="G56" s="28">
        <v>0.78</v>
      </c>
      <c r="H56" s="28">
        <v>0.05</v>
      </c>
      <c r="I56" s="28">
        <v>27.63</v>
      </c>
      <c r="J56" s="28">
        <v>114.8</v>
      </c>
      <c r="K56" s="29">
        <v>348</v>
      </c>
      <c r="L56" s="28">
        <v>7.2</v>
      </c>
    </row>
    <row r="57" spans="1:12" ht="15" x14ac:dyDescent="0.25">
      <c r="A57" s="23"/>
      <c r="B57" s="24"/>
      <c r="C57" s="25"/>
      <c r="D57" s="30" t="s">
        <v>51</v>
      </c>
      <c r="E57" s="27"/>
      <c r="F57" s="28">
        <v>30</v>
      </c>
      <c r="G57" s="28">
        <v>2.4</v>
      </c>
      <c r="H57" s="28">
        <v>0.3</v>
      </c>
      <c r="I57" s="28">
        <v>15</v>
      </c>
      <c r="J57" s="28">
        <v>72</v>
      </c>
      <c r="K57" s="29"/>
      <c r="L57" s="28">
        <v>1.92</v>
      </c>
    </row>
    <row r="58" spans="1:12" ht="15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 t="s">
        <v>60</v>
      </c>
      <c r="E59" s="27" t="s">
        <v>59</v>
      </c>
      <c r="F59" s="28">
        <v>90</v>
      </c>
      <c r="G59" s="28">
        <v>0</v>
      </c>
      <c r="H59" s="28">
        <v>0</v>
      </c>
      <c r="I59" s="28">
        <v>19</v>
      </c>
      <c r="J59" s="28">
        <v>54.4</v>
      </c>
      <c r="K59" s="29"/>
      <c r="L59" s="28">
        <v>46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820</v>
      </c>
      <c r="G61" s="36">
        <f>SUM(G52:G60)</f>
        <v>26.279999999999998</v>
      </c>
      <c r="H61" s="36">
        <f>SUM(H52:H60)</f>
        <v>24.11</v>
      </c>
      <c r="I61" s="36">
        <f>SUM(I52:I60)</f>
        <v>117.50999999999999</v>
      </c>
      <c r="J61" s="36">
        <f>SUM(J52:J60)</f>
        <v>855.92</v>
      </c>
      <c r="K61" s="37"/>
      <c r="L61" s="36">
        <f>SUM(L52:L60)</f>
        <v>124.62</v>
      </c>
    </row>
    <row r="62" spans="1:12" ht="15.75" customHeight="1" x14ac:dyDescent="0.2">
      <c r="A62" s="41">
        <v>1</v>
      </c>
      <c r="B62" s="42">
        <v>3</v>
      </c>
      <c r="C62" s="61" t="s">
        <v>36</v>
      </c>
      <c r="D62" s="62"/>
      <c r="E62" s="43"/>
      <c r="F62" s="44">
        <f>F51+F61</f>
        <v>820</v>
      </c>
      <c r="G62" s="44">
        <f>G51+G61</f>
        <v>26.279999999999998</v>
      </c>
      <c r="H62" s="44">
        <f>H51+H61</f>
        <v>24.11</v>
      </c>
      <c r="I62" s="44">
        <f>I51+I61</f>
        <v>117.50999999999999</v>
      </c>
      <c r="J62" s="44">
        <f>J51+J61</f>
        <v>855.92</v>
      </c>
      <c r="K62" s="44"/>
      <c r="L62" s="44">
        <f>L51+L61</f>
        <v>124.62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24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25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v>1</v>
      </c>
      <c r="B71" s="39">
        <f>B63</f>
        <v>4</v>
      </c>
      <c r="C71" s="40" t="s">
        <v>28</v>
      </c>
      <c r="D71" s="30" t="s">
        <v>29</v>
      </c>
      <c r="E71" s="27" t="s">
        <v>61</v>
      </c>
      <c r="F71" s="28">
        <v>60</v>
      </c>
      <c r="G71" s="28">
        <v>1.32</v>
      </c>
      <c r="H71" s="28">
        <v>0.24</v>
      </c>
      <c r="I71" s="28">
        <v>4.5599999999999996</v>
      </c>
      <c r="J71" s="28">
        <v>27.6</v>
      </c>
      <c r="K71" s="29">
        <v>23</v>
      </c>
      <c r="L71" s="28">
        <v>8.6</v>
      </c>
    </row>
    <row r="72" spans="1:12" ht="15" x14ac:dyDescent="0.25">
      <c r="A72" s="23"/>
      <c r="B72" s="24"/>
      <c r="C72" s="25"/>
      <c r="D72" s="30" t="s">
        <v>30</v>
      </c>
      <c r="E72" s="27" t="s">
        <v>67</v>
      </c>
      <c r="F72" s="28">
        <v>200</v>
      </c>
      <c r="G72" s="28">
        <v>1.4</v>
      </c>
      <c r="H72" s="28">
        <v>3.91</v>
      </c>
      <c r="I72" s="28">
        <v>4.72</v>
      </c>
      <c r="J72" s="28">
        <v>64</v>
      </c>
      <c r="K72" s="29">
        <v>87</v>
      </c>
      <c r="L72" s="28">
        <v>5.45</v>
      </c>
    </row>
    <row r="73" spans="1:12" ht="15" x14ac:dyDescent="0.25">
      <c r="A73" s="23"/>
      <c r="B73" s="24"/>
      <c r="C73" s="25"/>
      <c r="D73" s="30" t="s">
        <v>31</v>
      </c>
      <c r="E73" s="27" t="s">
        <v>62</v>
      </c>
      <c r="F73" s="28">
        <v>70</v>
      </c>
      <c r="G73" s="28">
        <v>6.06</v>
      </c>
      <c r="H73" s="28">
        <v>4.16</v>
      </c>
      <c r="I73" s="28">
        <v>7.36</v>
      </c>
      <c r="J73" s="28">
        <v>115</v>
      </c>
      <c r="K73" s="29">
        <v>234</v>
      </c>
      <c r="L73" s="28">
        <v>30.25</v>
      </c>
    </row>
    <row r="74" spans="1:12" ht="15" x14ac:dyDescent="0.25">
      <c r="A74" s="23"/>
      <c r="B74" s="24"/>
      <c r="C74" s="25"/>
      <c r="D74" s="30" t="s">
        <v>32</v>
      </c>
      <c r="E74" s="27" t="s">
        <v>63</v>
      </c>
      <c r="F74" s="28">
        <v>150</v>
      </c>
      <c r="G74" s="28">
        <v>6.48</v>
      </c>
      <c r="H74" s="28">
        <v>8.91</v>
      </c>
      <c r="I74" s="28">
        <v>40.81</v>
      </c>
      <c r="J74" s="28">
        <v>173.92</v>
      </c>
      <c r="K74" s="29">
        <v>171</v>
      </c>
      <c r="L74" s="28">
        <v>6.1</v>
      </c>
    </row>
    <row r="75" spans="1:12" ht="15" x14ac:dyDescent="0.25">
      <c r="A75" s="23"/>
      <c r="B75" s="24"/>
      <c r="C75" s="25"/>
      <c r="D75" s="30" t="s">
        <v>33</v>
      </c>
      <c r="E75" s="27" t="s">
        <v>64</v>
      </c>
      <c r="F75" s="28">
        <v>200</v>
      </c>
      <c r="G75" s="28">
        <v>0</v>
      </c>
      <c r="H75" s="28">
        <v>0.2</v>
      </c>
      <c r="I75" s="28">
        <v>0.05</v>
      </c>
      <c r="J75" s="28">
        <v>0.04</v>
      </c>
      <c r="K75" s="29">
        <v>376</v>
      </c>
      <c r="L75" s="28">
        <v>0.6</v>
      </c>
    </row>
    <row r="76" spans="1:12" ht="15" x14ac:dyDescent="0.25">
      <c r="A76" s="23"/>
      <c r="B76" s="24"/>
      <c r="C76" s="25"/>
      <c r="D76" s="30" t="s">
        <v>51</v>
      </c>
      <c r="E76" s="27"/>
      <c r="F76" s="28">
        <v>30</v>
      </c>
      <c r="G76" s="28">
        <v>2.4</v>
      </c>
      <c r="H76" s="28">
        <v>0.3</v>
      </c>
      <c r="I76" s="28">
        <v>15</v>
      </c>
      <c r="J76" s="28">
        <v>72</v>
      </c>
      <c r="K76" s="29"/>
      <c r="L76" s="28">
        <v>1.92</v>
      </c>
    </row>
    <row r="77" spans="1:12" ht="15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65</v>
      </c>
      <c r="E78" s="27" t="s">
        <v>66</v>
      </c>
      <c r="F78" s="28">
        <v>170</v>
      </c>
      <c r="G78" s="28">
        <v>3</v>
      </c>
      <c r="H78" s="28">
        <v>0.2</v>
      </c>
      <c r="I78" s="28">
        <v>42</v>
      </c>
      <c r="J78" s="28">
        <v>178</v>
      </c>
      <c r="K78" s="29"/>
      <c r="L78" s="28">
        <v>37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880</v>
      </c>
      <c r="G80" s="36">
        <f>SUM(G71:G79)</f>
        <v>20.66</v>
      </c>
      <c r="H80" s="36">
        <f>SUM(H71:H79)</f>
        <v>17.919999999999998</v>
      </c>
      <c r="I80" s="36">
        <f>SUM(I71:I79)</f>
        <v>114.5</v>
      </c>
      <c r="J80" s="36">
        <f>SUM(J71:J79)</f>
        <v>630.55999999999995</v>
      </c>
      <c r="K80" s="37"/>
      <c r="L80" s="36">
        <f>SUM(L71:L79)</f>
        <v>89.92</v>
      </c>
    </row>
    <row r="81" spans="1:12" ht="15.75" customHeight="1" x14ac:dyDescent="0.2">
      <c r="A81" s="41">
        <f>A63</f>
        <v>1</v>
      </c>
      <c r="B81" s="42">
        <f>B63</f>
        <v>4</v>
      </c>
      <c r="C81" s="61" t="s">
        <v>36</v>
      </c>
      <c r="D81" s="62"/>
      <c r="E81" s="43"/>
      <c r="F81" s="44">
        <f>F70+F80</f>
        <v>880</v>
      </c>
      <c r="G81" s="44">
        <f>G70+G80</f>
        <v>20.66</v>
      </c>
      <c r="H81" s="44">
        <f>H70+H80</f>
        <v>17.919999999999998</v>
      </c>
      <c r="I81" s="44">
        <f>I70+I80</f>
        <v>114.5</v>
      </c>
      <c r="J81" s="44">
        <f>J70+J80</f>
        <v>630.55999999999995</v>
      </c>
      <c r="K81" s="44"/>
      <c r="L81" s="44">
        <f>L70+L80</f>
        <v>89.92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24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25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v>1</v>
      </c>
      <c r="B90" s="39">
        <f>B82</f>
        <v>5</v>
      </c>
      <c r="C90" s="40" t="s">
        <v>28</v>
      </c>
      <c r="D90" s="30" t="s">
        <v>29</v>
      </c>
      <c r="E90" s="27" t="s">
        <v>71</v>
      </c>
      <c r="F90" s="28">
        <v>20</v>
      </c>
      <c r="G90" s="28">
        <v>5.2</v>
      </c>
      <c r="H90" s="28">
        <v>5.36</v>
      </c>
      <c r="I90" s="28">
        <v>0.42</v>
      </c>
      <c r="J90" s="28">
        <v>70.400000000000006</v>
      </c>
      <c r="K90" s="29">
        <v>3</v>
      </c>
      <c r="L90" s="28">
        <v>14.08</v>
      </c>
    </row>
    <row r="91" spans="1:12" ht="15" x14ac:dyDescent="0.25">
      <c r="A91" s="23"/>
      <c r="B91" s="24"/>
      <c r="C91" s="25"/>
      <c r="D91" s="30" t="s">
        <v>30</v>
      </c>
      <c r="E91" s="27" t="s">
        <v>68</v>
      </c>
      <c r="F91" s="28">
        <v>250</v>
      </c>
      <c r="G91" s="28">
        <v>8.09</v>
      </c>
      <c r="H91" s="28">
        <v>16.18</v>
      </c>
      <c r="I91" s="28">
        <v>28.31</v>
      </c>
      <c r="J91" s="28">
        <v>293.22000000000003</v>
      </c>
      <c r="K91" s="29">
        <v>391</v>
      </c>
      <c r="L91" s="28">
        <v>31.5</v>
      </c>
    </row>
    <row r="92" spans="1:12" ht="15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32</v>
      </c>
      <c r="E93" s="27" t="s">
        <v>69</v>
      </c>
      <c r="F93" s="28">
        <v>100</v>
      </c>
      <c r="G93" s="28">
        <v>1.96</v>
      </c>
      <c r="H93" s="28">
        <v>2.88</v>
      </c>
      <c r="I93" s="28">
        <v>13.63</v>
      </c>
      <c r="J93" s="28">
        <v>95</v>
      </c>
      <c r="K93" s="29">
        <v>310</v>
      </c>
      <c r="L93" s="28">
        <v>9</v>
      </c>
    </row>
    <row r="94" spans="1:12" ht="15" x14ac:dyDescent="0.25">
      <c r="A94" s="23"/>
      <c r="B94" s="24"/>
      <c r="C94" s="25"/>
      <c r="D94" s="30" t="s">
        <v>33</v>
      </c>
      <c r="E94" s="27" t="s">
        <v>70</v>
      </c>
      <c r="F94" s="28">
        <v>200</v>
      </c>
      <c r="G94" s="28">
        <v>0</v>
      </c>
      <c r="H94" s="28">
        <v>0</v>
      </c>
      <c r="I94" s="28">
        <v>20</v>
      </c>
      <c r="J94" s="28">
        <v>90</v>
      </c>
      <c r="K94" s="29"/>
      <c r="L94" s="28">
        <v>20</v>
      </c>
    </row>
    <row r="95" spans="1:12" ht="15" x14ac:dyDescent="0.25">
      <c r="A95" s="23"/>
      <c r="B95" s="24"/>
      <c r="C95" s="25"/>
      <c r="D95" s="30" t="s">
        <v>51</v>
      </c>
      <c r="E95" s="27"/>
      <c r="F95" s="28">
        <v>30</v>
      </c>
      <c r="G95" s="28">
        <v>2.4</v>
      </c>
      <c r="H95" s="28">
        <v>0.3</v>
      </c>
      <c r="I95" s="28">
        <v>15</v>
      </c>
      <c r="J95" s="28">
        <v>72</v>
      </c>
      <c r="K95" s="29"/>
      <c r="L95" s="28">
        <v>1.92</v>
      </c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 t="s">
        <v>65</v>
      </c>
      <c r="E97" s="27" t="s">
        <v>72</v>
      </c>
      <c r="F97" s="28">
        <v>100</v>
      </c>
      <c r="G97" s="28">
        <v>0.4</v>
      </c>
      <c r="H97" s="28">
        <v>0.4</v>
      </c>
      <c r="I97" s="28">
        <v>9.8000000000000007</v>
      </c>
      <c r="J97" s="28">
        <v>45</v>
      </c>
      <c r="K97" s="29"/>
      <c r="L97" s="28">
        <v>16.100000000000001</v>
      </c>
    </row>
    <row r="98" spans="1:12" ht="15" x14ac:dyDescent="0.25">
      <c r="A98" s="23"/>
      <c r="B98" s="24"/>
      <c r="C98" s="25"/>
      <c r="D98" s="26" t="s">
        <v>73</v>
      </c>
      <c r="E98" s="27" t="s">
        <v>74</v>
      </c>
      <c r="F98" s="28">
        <v>50</v>
      </c>
      <c r="G98" s="28">
        <v>1.79</v>
      </c>
      <c r="H98" s="28">
        <v>6.71</v>
      </c>
      <c r="I98" s="28">
        <v>16.57</v>
      </c>
      <c r="J98" s="28">
        <v>232.14</v>
      </c>
      <c r="K98" s="29"/>
      <c r="L98" s="28">
        <v>18.61</v>
      </c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750</v>
      </c>
      <c r="G99" s="36">
        <f>SUM(G90:G98)</f>
        <v>19.839999999999996</v>
      </c>
      <c r="H99" s="36">
        <f>SUM(H90:H98)</f>
        <v>31.83</v>
      </c>
      <c r="I99" s="36">
        <f>SUM(I90:I98)</f>
        <v>103.72999999999999</v>
      </c>
      <c r="J99" s="36">
        <f>SUM(J90:J98)</f>
        <v>897.76</v>
      </c>
      <c r="K99" s="37"/>
      <c r="L99" s="36">
        <f>SUM(L90:L98)</f>
        <v>111.21</v>
      </c>
    </row>
    <row r="100" spans="1:12" ht="15.75" customHeight="1" x14ac:dyDescent="0.2">
      <c r="A100" s="41">
        <v>1</v>
      </c>
      <c r="B100" s="42">
        <f>B82</f>
        <v>5</v>
      </c>
      <c r="C100" s="61" t="s">
        <v>36</v>
      </c>
      <c r="D100" s="62"/>
      <c r="E100" s="43"/>
      <c r="F100" s="44">
        <f>F89+F99</f>
        <v>750</v>
      </c>
      <c r="G100" s="44">
        <f>G89+G99</f>
        <v>19.839999999999996</v>
      </c>
      <c r="H100" s="44">
        <f>H89+H99</f>
        <v>31.83</v>
      </c>
      <c r="I100" s="44">
        <f>I89+I99</f>
        <v>103.72999999999999</v>
      </c>
      <c r="J100" s="44">
        <f>J89+J99</f>
        <v>897.76</v>
      </c>
      <c r="K100" s="44"/>
      <c r="L100" s="44">
        <f>L89+L99</f>
        <v>111.21</v>
      </c>
    </row>
    <row r="101" spans="1:12" ht="15" x14ac:dyDescent="0.25">
      <c r="A101" s="16">
        <v>2</v>
      </c>
      <c r="B101" s="17">
        <v>6</v>
      </c>
      <c r="C101" s="18" t="s">
        <v>22</v>
      </c>
      <c r="D101" s="19" t="s">
        <v>23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24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25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v>6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30</v>
      </c>
      <c r="E110" s="27" t="s">
        <v>48</v>
      </c>
      <c r="F110" s="28">
        <v>200</v>
      </c>
      <c r="G110" s="28">
        <v>4.3899999999999997</v>
      </c>
      <c r="H110" s="28">
        <v>4.22</v>
      </c>
      <c r="I110" s="28">
        <v>13.23</v>
      </c>
      <c r="J110" s="28">
        <v>118.6</v>
      </c>
      <c r="K110" s="29">
        <v>102</v>
      </c>
      <c r="L110" s="28">
        <v>4.4000000000000004</v>
      </c>
    </row>
    <row r="111" spans="1:12" ht="15" x14ac:dyDescent="0.25">
      <c r="A111" s="23"/>
      <c r="B111" s="24"/>
      <c r="C111" s="25"/>
      <c r="D111" s="30" t="s">
        <v>31</v>
      </c>
      <c r="E111" s="27" t="s">
        <v>75</v>
      </c>
      <c r="F111" s="28">
        <v>90</v>
      </c>
      <c r="G111" s="28">
        <v>4.2699999999999996</v>
      </c>
      <c r="H111" s="28">
        <v>4.7699999999999996</v>
      </c>
      <c r="I111" s="28">
        <v>5.59</v>
      </c>
      <c r="J111" s="28">
        <v>114.31</v>
      </c>
      <c r="K111" s="29">
        <v>278</v>
      </c>
      <c r="L111" s="28">
        <v>18.899999999999999</v>
      </c>
    </row>
    <row r="112" spans="1:12" ht="15" x14ac:dyDescent="0.25">
      <c r="A112" s="23"/>
      <c r="B112" s="24"/>
      <c r="C112" s="25"/>
      <c r="D112" s="30" t="s">
        <v>32</v>
      </c>
      <c r="E112" s="27" t="s">
        <v>76</v>
      </c>
      <c r="F112" s="28">
        <v>150</v>
      </c>
      <c r="G112" s="28">
        <v>4.72</v>
      </c>
      <c r="H112" s="28">
        <v>3.38</v>
      </c>
      <c r="I112" s="28">
        <v>37.21</v>
      </c>
      <c r="J112" s="28">
        <v>172.92</v>
      </c>
      <c r="K112" s="29">
        <v>202</v>
      </c>
      <c r="L112" s="28">
        <v>5.2</v>
      </c>
    </row>
    <row r="113" spans="1:12" ht="15" x14ac:dyDescent="0.25">
      <c r="A113" s="23"/>
      <c r="B113" s="24"/>
      <c r="C113" s="25"/>
      <c r="D113" s="30" t="s">
        <v>33</v>
      </c>
      <c r="E113" s="27" t="s">
        <v>77</v>
      </c>
      <c r="F113" s="28">
        <v>200</v>
      </c>
      <c r="G113" s="28">
        <v>0</v>
      </c>
      <c r="H113" s="28">
        <v>0</v>
      </c>
      <c r="I113" s="28">
        <v>20</v>
      </c>
      <c r="J113" s="28">
        <v>90</v>
      </c>
      <c r="K113" s="29"/>
      <c r="L113" s="28">
        <v>20</v>
      </c>
    </row>
    <row r="114" spans="1:12" ht="15" x14ac:dyDescent="0.25">
      <c r="A114" s="23"/>
      <c r="B114" s="24"/>
      <c r="C114" s="25"/>
      <c r="D114" s="30" t="s">
        <v>34</v>
      </c>
      <c r="E114" s="27" t="s">
        <v>78</v>
      </c>
      <c r="F114" s="28">
        <v>30</v>
      </c>
      <c r="G114" s="28">
        <v>2.4</v>
      </c>
      <c r="H114" s="28">
        <v>0.3</v>
      </c>
      <c r="I114" s="28">
        <v>15</v>
      </c>
      <c r="J114" s="28">
        <v>72</v>
      </c>
      <c r="K114" s="29"/>
      <c r="L114" s="28">
        <v>1.92</v>
      </c>
    </row>
    <row r="115" spans="1:12" ht="15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79</v>
      </c>
      <c r="E116" s="27" t="s">
        <v>80</v>
      </c>
      <c r="F116" s="28">
        <v>110</v>
      </c>
      <c r="G116" s="28">
        <v>3.96</v>
      </c>
      <c r="H116" s="28">
        <v>3.19</v>
      </c>
      <c r="I116" s="28">
        <v>13.09</v>
      </c>
      <c r="J116" s="28">
        <v>96.8</v>
      </c>
      <c r="K116" s="29"/>
      <c r="L116" s="28">
        <v>45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780</v>
      </c>
      <c r="G118" s="36">
        <f>SUM(G109:G117)</f>
        <v>19.739999999999998</v>
      </c>
      <c r="H118" s="36">
        <f>SUM(H109:H117)</f>
        <v>15.859999999999998</v>
      </c>
      <c r="I118" s="36">
        <f>SUM(I109:I117)</f>
        <v>104.12</v>
      </c>
      <c r="J118" s="36">
        <f>SUM(J109:J117)</f>
        <v>664.62999999999988</v>
      </c>
      <c r="K118" s="37"/>
      <c r="L118" s="36">
        <f>SUM(L109:L117)</f>
        <v>95.42</v>
      </c>
    </row>
    <row r="119" spans="1:12" ht="13.5" thickBot="1" x14ac:dyDescent="0.25">
      <c r="A119" s="41">
        <f>A101</f>
        <v>2</v>
      </c>
      <c r="B119" s="42">
        <f>B101</f>
        <v>6</v>
      </c>
      <c r="C119" s="61" t="s">
        <v>36</v>
      </c>
      <c r="D119" s="62"/>
      <c r="E119" s="43"/>
      <c r="F119" s="44">
        <f>F108+F118</f>
        <v>780</v>
      </c>
      <c r="G119" s="44">
        <f>G108+G118</f>
        <v>19.739999999999998</v>
      </c>
      <c r="H119" s="44">
        <f>H108+H118</f>
        <v>15.859999999999998</v>
      </c>
      <c r="I119" s="44">
        <f>I108+I118</f>
        <v>104.12</v>
      </c>
      <c r="J119" s="44">
        <f>J108+J118</f>
        <v>664.62999999999988</v>
      </c>
      <c r="K119" s="44"/>
      <c r="L119" s="44">
        <f>L108+L118</f>
        <v>95.42</v>
      </c>
    </row>
    <row r="120" spans="1:12" ht="15" x14ac:dyDescent="0.25">
      <c r="A120" s="45">
        <v>2</v>
      </c>
      <c r="B120" s="24">
        <v>7</v>
      </c>
      <c r="C120" s="18" t="s">
        <v>22</v>
      </c>
      <c r="D120" s="19" t="s">
        <v>23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24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25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7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30</v>
      </c>
      <c r="E129" s="27" t="s">
        <v>81</v>
      </c>
      <c r="F129" s="28">
        <v>200</v>
      </c>
      <c r="G129" s="28">
        <v>3.84</v>
      </c>
      <c r="H129" s="28">
        <v>3.78</v>
      </c>
      <c r="I129" s="28">
        <v>11.06</v>
      </c>
      <c r="J129" s="28">
        <v>150.96</v>
      </c>
      <c r="K129" s="29">
        <v>82</v>
      </c>
      <c r="L129" s="28">
        <v>8.15</v>
      </c>
    </row>
    <row r="130" spans="1:12" ht="15" x14ac:dyDescent="0.25">
      <c r="A130" s="45"/>
      <c r="B130" s="24"/>
      <c r="C130" s="25"/>
      <c r="D130" s="30" t="s">
        <v>31</v>
      </c>
      <c r="E130" s="27" t="s">
        <v>56</v>
      </c>
      <c r="F130" s="28">
        <v>90</v>
      </c>
      <c r="G130" s="28">
        <v>13.1</v>
      </c>
      <c r="H130" s="28">
        <v>15.12</v>
      </c>
      <c r="I130" s="28">
        <v>2.61</v>
      </c>
      <c r="J130" s="28">
        <v>285.66000000000003</v>
      </c>
      <c r="K130" s="29">
        <v>260</v>
      </c>
      <c r="L130" s="28">
        <v>39.1</v>
      </c>
    </row>
    <row r="131" spans="1:12" ht="15" x14ac:dyDescent="0.25">
      <c r="A131" s="45"/>
      <c r="B131" s="24"/>
      <c r="C131" s="25"/>
      <c r="D131" s="30" t="s">
        <v>32</v>
      </c>
      <c r="E131" s="27" t="s">
        <v>42</v>
      </c>
      <c r="F131" s="28" t="s">
        <v>43</v>
      </c>
      <c r="G131" s="28">
        <v>3.38</v>
      </c>
      <c r="H131" s="28">
        <v>6.52</v>
      </c>
      <c r="I131" s="28">
        <v>28.44</v>
      </c>
      <c r="J131" s="28">
        <v>185.8</v>
      </c>
      <c r="K131" s="29">
        <v>304</v>
      </c>
      <c r="L131" s="28">
        <v>8.1</v>
      </c>
    </row>
    <row r="132" spans="1:12" ht="15" x14ac:dyDescent="0.25">
      <c r="A132" s="45"/>
      <c r="B132" s="24"/>
      <c r="C132" s="25"/>
      <c r="D132" s="30" t="s">
        <v>33</v>
      </c>
      <c r="E132" s="27" t="s">
        <v>50</v>
      </c>
      <c r="F132" s="28">
        <v>200</v>
      </c>
      <c r="G132" s="28">
        <v>1.4</v>
      </c>
      <c r="H132" s="28">
        <v>1.6</v>
      </c>
      <c r="I132" s="28">
        <v>2.35</v>
      </c>
      <c r="J132" s="28">
        <v>29</v>
      </c>
      <c r="K132" s="29">
        <v>378</v>
      </c>
      <c r="L132" s="28">
        <v>5.9</v>
      </c>
    </row>
    <row r="133" spans="1:12" ht="15" x14ac:dyDescent="0.25">
      <c r="A133" s="45"/>
      <c r="B133" s="24"/>
      <c r="C133" s="25"/>
      <c r="D133" s="30" t="s">
        <v>34</v>
      </c>
      <c r="E133" s="27" t="s">
        <v>78</v>
      </c>
      <c r="F133" s="28">
        <v>30</v>
      </c>
      <c r="G133" s="28">
        <v>2.4</v>
      </c>
      <c r="H133" s="28">
        <v>0.3</v>
      </c>
      <c r="I133" s="28">
        <v>15</v>
      </c>
      <c r="J133" s="28">
        <v>72</v>
      </c>
      <c r="K133" s="29"/>
      <c r="L133" s="28">
        <v>1.92</v>
      </c>
    </row>
    <row r="134" spans="1:12" ht="15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 t="s">
        <v>60</v>
      </c>
      <c r="E135" s="27" t="s">
        <v>59</v>
      </c>
      <c r="F135" s="28">
        <v>90</v>
      </c>
      <c r="G135" s="28">
        <v>0</v>
      </c>
      <c r="H135" s="28">
        <v>0</v>
      </c>
      <c r="I135" s="28">
        <v>19</v>
      </c>
      <c r="J135" s="28">
        <v>54.4</v>
      </c>
      <c r="K135" s="29"/>
      <c r="L135" s="28">
        <v>46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610</v>
      </c>
      <c r="G137" s="36">
        <f>SUM(G128:G136)</f>
        <v>24.119999999999994</v>
      </c>
      <c r="H137" s="36">
        <f>SUM(H128:H136)</f>
        <v>27.32</v>
      </c>
      <c r="I137" s="36">
        <f>SUM(I128:I136)</f>
        <v>78.460000000000008</v>
      </c>
      <c r="J137" s="36">
        <f>SUM(J128:J136)</f>
        <v>777.82</v>
      </c>
      <c r="K137" s="37"/>
      <c r="L137" s="36">
        <f>SUM(L128:L136)</f>
        <v>109.17</v>
      </c>
    </row>
    <row r="138" spans="1:12" ht="13.5" thickBot="1" x14ac:dyDescent="0.25">
      <c r="A138" s="47">
        <f>A120</f>
        <v>2</v>
      </c>
      <c r="B138" s="47">
        <f>B120</f>
        <v>7</v>
      </c>
      <c r="C138" s="61" t="s">
        <v>36</v>
      </c>
      <c r="D138" s="62"/>
      <c r="E138" s="43"/>
      <c r="F138" s="44">
        <f>F127+F137</f>
        <v>610</v>
      </c>
      <c r="G138" s="44">
        <f>G127+G137</f>
        <v>24.119999999999994</v>
      </c>
      <c r="H138" s="44">
        <f>H127+H137</f>
        <v>27.32</v>
      </c>
      <c r="I138" s="44">
        <f>I127+I137</f>
        <v>78.460000000000008</v>
      </c>
      <c r="J138" s="44">
        <f>J127+J137</f>
        <v>777.82</v>
      </c>
      <c r="K138" s="44"/>
      <c r="L138" s="44">
        <f>L127+L137</f>
        <v>109.17</v>
      </c>
    </row>
    <row r="139" spans="1:12" ht="15" x14ac:dyDescent="0.25">
      <c r="A139" s="16">
        <v>2</v>
      </c>
      <c r="B139" s="17">
        <v>8</v>
      </c>
      <c r="C139" s="18" t="s">
        <v>22</v>
      </c>
      <c r="D139" s="19" t="s">
        <v>23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24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8</v>
      </c>
      <c r="C147" s="40" t="s">
        <v>28</v>
      </c>
      <c r="D147" s="30" t="s">
        <v>29</v>
      </c>
      <c r="E147" s="27" t="s">
        <v>54</v>
      </c>
      <c r="F147" s="28">
        <v>60</v>
      </c>
      <c r="G147" s="28">
        <v>0.84</v>
      </c>
      <c r="H147" s="28">
        <v>0.2</v>
      </c>
      <c r="I147" s="28">
        <v>2.2799999999999998</v>
      </c>
      <c r="J147" s="28">
        <v>16.8</v>
      </c>
      <c r="K147" s="29">
        <v>20</v>
      </c>
      <c r="L147" s="28">
        <v>7.2</v>
      </c>
    </row>
    <row r="148" spans="1:12" ht="15" x14ac:dyDescent="0.25">
      <c r="A148" s="23"/>
      <c r="B148" s="24"/>
      <c r="C148" s="25"/>
      <c r="D148" s="30" t="s">
        <v>30</v>
      </c>
      <c r="E148" s="27" t="s">
        <v>55</v>
      </c>
      <c r="F148" s="28">
        <v>200</v>
      </c>
      <c r="G148" s="28">
        <v>4.4400000000000004</v>
      </c>
      <c r="H148" s="28">
        <v>5.0599999999999996</v>
      </c>
      <c r="I148" s="28">
        <v>13.78</v>
      </c>
      <c r="J148" s="28">
        <v>139.34</v>
      </c>
      <c r="K148" s="29">
        <v>106</v>
      </c>
      <c r="L148" s="28">
        <v>18</v>
      </c>
    </row>
    <row r="149" spans="1:12" ht="15" x14ac:dyDescent="0.25">
      <c r="A149" s="23"/>
      <c r="B149" s="24"/>
      <c r="C149" s="25"/>
      <c r="D149" s="30" t="s">
        <v>31</v>
      </c>
      <c r="E149" s="27" t="s">
        <v>49</v>
      </c>
      <c r="F149" s="28">
        <v>175</v>
      </c>
      <c r="G149" s="28">
        <v>12.3</v>
      </c>
      <c r="H149" s="28">
        <v>29.5</v>
      </c>
      <c r="I149" s="28">
        <v>16.579999999999998</v>
      </c>
      <c r="J149" s="28">
        <v>383</v>
      </c>
      <c r="K149" s="29">
        <v>259</v>
      </c>
      <c r="L149" s="28">
        <v>35.15</v>
      </c>
    </row>
    <row r="150" spans="1:12" ht="15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33</v>
      </c>
      <c r="E151" s="27" t="s">
        <v>58</v>
      </c>
      <c r="F151" s="28">
        <v>200</v>
      </c>
      <c r="G151" s="28">
        <v>0.78</v>
      </c>
      <c r="H151" s="28">
        <v>0.05</v>
      </c>
      <c r="I151" s="28">
        <v>27.63</v>
      </c>
      <c r="J151" s="28">
        <v>114.8</v>
      </c>
      <c r="K151" s="29">
        <v>348</v>
      </c>
      <c r="L151" s="28">
        <v>7.2</v>
      </c>
    </row>
    <row r="152" spans="1:12" ht="15" x14ac:dyDescent="0.25">
      <c r="A152" s="23"/>
      <c r="B152" s="24"/>
      <c r="C152" s="25"/>
      <c r="D152" s="30" t="s">
        <v>34</v>
      </c>
      <c r="E152" s="27" t="s">
        <v>78</v>
      </c>
      <c r="F152" s="28">
        <v>30</v>
      </c>
      <c r="G152" s="28">
        <v>2.4</v>
      </c>
      <c r="H152" s="28">
        <v>0.3</v>
      </c>
      <c r="I152" s="28">
        <v>15</v>
      </c>
      <c r="J152" s="28">
        <v>72</v>
      </c>
      <c r="K152" s="29"/>
      <c r="L152" s="28">
        <v>1.92</v>
      </c>
    </row>
    <row r="153" spans="1:12" ht="15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65</v>
      </c>
      <c r="E154" s="27" t="s">
        <v>82</v>
      </c>
      <c r="F154" s="28">
        <v>120</v>
      </c>
      <c r="G154" s="28">
        <v>0</v>
      </c>
      <c r="H154" s="28">
        <v>0</v>
      </c>
      <c r="I154" s="28">
        <v>14.9</v>
      </c>
      <c r="J154" s="28">
        <v>52.8</v>
      </c>
      <c r="K154" s="29"/>
      <c r="L154" s="28">
        <v>27.7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785</v>
      </c>
      <c r="G156" s="36">
        <f>SUM(G147:G155)</f>
        <v>20.76</v>
      </c>
      <c r="H156" s="36">
        <f>SUM(H147:H155)</f>
        <v>35.109999999999992</v>
      </c>
      <c r="I156" s="36">
        <f>SUM(I147:I155)</f>
        <v>90.17</v>
      </c>
      <c r="J156" s="36">
        <f>SUM(J147:J155)</f>
        <v>778.7399999999999</v>
      </c>
      <c r="K156" s="37"/>
      <c r="L156" s="36">
        <f>SUM(L147:L155)</f>
        <v>97.17</v>
      </c>
    </row>
    <row r="157" spans="1:12" ht="13.5" thickBot="1" x14ac:dyDescent="0.25">
      <c r="A157" s="41">
        <f>A139</f>
        <v>2</v>
      </c>
      <c r="B157" s="42">
        <f>B139</f>
        <v>8</v>
      </c>
      <c r="C157" s="61" t="s">
        <v>36</v>
      </c>
      <c r="D157" s="62"/>
      <c r="E157" s="43"/>
      <c r="F157" s="44">
        <f>F146+F156</f>
        <v>785</v>
      </c>
      <c r="G157" s="44">
        <f>G146+G156</f>
        <v>20.76</v>
      </c>
      <c r="H157" s="44">
        <f>H146+H156</f>
        <v>35.109999999999992</v>
      </c>
      <c r="I157" s="44">
        <f>I146+I156</f>
        <v>90.17</v>
      </c>
      <c r="J157" s="44">
        <f>J146+J156</f>
        <v>778.7399999999999</v>
      </c>
      <c r="K157" s="44"/>
      <c r="L157" s="44">
        <f>L146+L156</f>
        <v>97.17</v>
      </c>
    </row>
    <row r="158" spans="1:12" ht="15" x14ac:dyDescent="0.25">
      <c r="A158" s="16">
        <v>2</v>
      </c>
      <c r="B158" s="17">
        <v>9</v>
      </c>
      <c r="C158" s="18" t="s">
        <v>22</v>
      </c>
      <c r="D158" s="19" t="s">
        <v>23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24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25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9</v>
      </c>
      <c r="C166" s="40" t="s">
        <v>28</v>
      </c>
      <c r="D166" s="30" t="s">
        <v>29</v>
      </c>
      <c r="E166" s="27" t="s">
        <v>61</v>
      </c>
      <c r="F166" s="28">
        <v>60</v>
      </c>
      <c r="G166" s="28">
        <v>1.32</v>
      </c>
      <c r="H166" s="28">
        <v>0.24</v>
      </c>
      <c r="I166" s="28">
        <v>4.5599999999999996</v>
      </c>
      <c r="J166" s="28">
        <v>27.6</v>
      </c>
      <c r="K166" s="29">
        <v>23</v>
      </c>
      <c r="L166" s="28">
        <v>8.6</v>
      </c>
    </row>
    <row r="167" spans="1:12" ht="15" x14ac:dyDescent="0.25">
      <c r="A167" s="23"/>
      <c r="B167" s="24"/>
      <c r="C167" s="25"/>
      <c r="D167" s="30" t="s">
        <v>30</v>
      </c>
      <c r="E167" s="27" t="s">
        <v>83</v>
      </c>
      <c r="F167" s="28">
        <v>200</v>
      </c>
      <c r="G167" s="28">
        <v>1.87</v>
      </c>
      <c r="H167" s="28">
        <v>2.2599999999999998</v>
      </c>
      <c r="I167" s="28">
        <v>13.5</v>
      </c>
      <c r="J167" s="28">
        <v>91.2</v>
      </c>
      <c r="K167" s="29">
        <v>97</v>
      </c>
      <c r="L167" s="28">
        <v>7</v>
      </c>
    </row>
    <row r="168" spans="1:12" ht="15" x14ac:dyDescent="0.25">
      <c r="A168" s="23"/>
      <c r="B168" s="24"/>
      <c r="C168" s="25"/>
      <c r="D168" s="30" t="s">
        <v>31</v>
      </c>
      <c r="E168" s="27" t="s">
        <v>62</v>
      </c>
      <c r="F168" s="28">
        <v>70</v>
      </c>
      <c r="G168" s="28">
        <v>6.06</v>
      </c>
      <c r="H168" s="28">
        <v>4.16</v>
      </c>
      <c r="I168" s="28">
        <v>7.36</v>
      </c>
      <c r="J168" s="28">
        <v>115</v>
      </c>
      <c r="K168" s="29">
        <v>234</v>
      </c>
      <c r="L168" s="28">
        <v>30.25</v>
      </c>
    </row>
    <row r="169" spans="1:12" ht="15" x14ac:dyDescent="0.25">
      <c r="A169" s="23"/>
      <c r="B169" s="24"/>
      <c r="C169" s="25"/>
      <c r="D169" s="30" t="s">
        <v>32</v>
      </c>
      <c r="E169" s="27" t="s">
        <v>63</v>
      </c>
      <c r="F169" s="28">
        <v>150</v>
      </c>
      <c r="G169" s="28">
        <v>6.48</v>
      </c>
      <c r="H169" s="28">
        <v>8.91</v>
      </c>
      <c r="I169" s="28">
        <v>40.81</v>
      </c>
      <c r="J169" s="28">
        <v>173.92</v>
      </c>
      <c r="K169" s="29">
        <v>171</v>
      </c>
      <c r="L169" s="28">
        <v>6.1</v>
      </c>
    </row>
    <row r="170" spans="1:12" ht="15" x14ac:dyDescent="0.25">
      <c r="A170" s="23"/>
      <c r="B170" s="24"/>
      <c r="C170" s="25"/>
      <c r="D170" s="30" t="s">
        <v>33</v>
      </c>
      <c r="E170" s="27" t="s">
        <v>64</v>
      </c>
      <c r="F170" s="28">
        <v>200</v>
      </c>
      <c r="G170" s="28">
        <v>0</v>
      </c>
      <c r="H170" s="28">
        <v>0.2</v>
      </c>
      <c r="I170" s="28">
        <v>0.05</v>
      </c>
      <c r="J170" s="28">
        <v>0.04</v>
      </c>
      <c r="K170" s="29">
        <v>376</v>
      </c>
      <c r="L170" s="28">
        <v>0.6</v>
      </c>
    </row>
    <row r="171" spans="1:12" ht="15" x14ac:dyDescent="0.25">
      <c r="A171" s="23"/>
      <c r="B171" s="24"/>
      <c r="C171" s="25"/>
      <c r="D171" s="30" t="s">
        <v>34</v>
      </c>
      <c r="E171" s="27" t="s">
        <v>78</v>
      </c>
      <c r="F171" s="28">
        <v>30</v>
      </c>
      <c r="G171" s="28">
        <v>2.4</v>
      </c>
      <c r="H171" s="28">
        <v>0.3</v>
      </c>
      <c r="I171" s="28">
        <v>15</v>
      </c>
      <c r="J171" s="28">
        <v>72</v>
      </c>
      <c r="K171" s="29"/>
      <c r="L171" s="28">
        <v>1.92</v>
      </c>
    </row>
    <row r="172" spans="1:12" ht="15" x14ac:dyDescent="0.25">
      <c r="A172" s="23"/>
      <c r="B172" s="24"/>
      <c r="C172" s="25"/>
      <c r="D172" s="26" t="s">
        <v>84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 t="s">
        <v>65</v>
      </c>
      <c r="E173" s="27" t="s">
        <v>66</v>
      </c>
      <c r="F173" s="28">
        <v>170</v>
      </c>
      <c r="G173" s="28">
        <v>3</v>
      </c>
      <c r="H173" s="28">
        <v>0.2</v>
      </c>
      <c r="I173" s="28">
        <v>42</v>
      </c>
      <c r="J173" s="28">
        <v>178</v>
      </c>
      <c r="K173" s="29"/>
      <c r="L173" s="28">
        <v>37</v>
      </c>
    </row>
    <row r="174" spans="1:12" ht="15" x14ac:dyDescent="0.25">
      <c r="A174" s="23"/>
      <c r="B174" s="24"/>
      <c r="C174" s="25"/>
      <c r="D174" s="26" t="s">
        <v>60</v>
      </c>
      <c r="E174" s="27" t="s">
        <v>85</v>
      </c>
      <c r="F174" s="28">
        <v>40</v>
      </c>
      <c r="G174" s="28">
        <v>1.37</v>
      </c>
      <c r="H174" s="28">
        <v>1</v>
      </c>
      <c r="I174" s="28">
        <v>31.32</v>
      </c>
      <c r="J174" s="28">
        <v>121.6</v>
      </c>
      <c r="K174" s="29"/>
      <c r="L174" s="28">
        <v>14.4</v>
      </c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920</v>
      </c>
      <c r="G175" s="36">
        <f>SUM(G166:G174)</f>
        <v>22.5</v>
      </c>
      <c r="H175" s="36">
        <f>SUM(H166:H174)</f>
        <v>17.27</v>
      </c>
      <c r="I175" s="36">
        <f>SUM(I166:I174)</f>
        <v>154.6</v>
      </c>
      <c r="J175" s="36">
        <f>SUM(J166:J174)</f>
        <v>779.36</v>
      </c>
      <c r="K175" s="37"/>
      <c r="L175" s="36">
        <f>SUM(L166:L174)</f>
        <v>105.87</v>
      </c>
    </row>
    <row r="176" spans="1:12" ht="13.5" thickBot="1" x14ac:dyDescent="0.25">
      <c r="A176" s="41">
        <f>A158</f>
        <v>2</v>
      </c>
      <c r="B176" s="42">
        <f>B158</f>
        <v>9</v>
      </c>
      <c r="C176" s="61" t="s">
        <v>36</v>
      </c>
      <c r="D176" s="62"/>
      <c r="E176" s="43"/>
      <c r="F176" s="44">
        <f>F165+F175</f>
        <v>920</v>
      </c>
      <c r="G176" s="44">
        <f>G165+G175</f>
        <v>22.5</v>
      </c>
      <c r="H176" s="44">
        <f>H165+H175</f>
        <v>17.27</v>
      </c>
      <c r="I176" s="44">
        <f>I165+I175</f>
        <v>154.6</v>
      </c>
      <c r="J176" s="44">
        <f>J165+J175</f>
        <v>779.36</v>
      </c>
      <c r="K176" s="44"/>
      <c r="L176" s="44">
        <f>L165+L175</f>
        <v>105.87</v>
      </c>
    </row>
    <row r="177" spans="1:12" ht="15" x14ac:dyDescent="0.25">
      <c r="A177" s="16">
        <v>2</v>
      </c>
      <c r="B177" s="17">
        <v>10</v>
      </c>
      <c r="C177" s="18" t="s">
        <v>22</v>
      </c>
      <c r="D177" s="19" t="s">
        <v>23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24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25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10</v>
      </c>
      <c r="C185" s="40" t="s">
        <v>28</v>
      </c>
      <c r="D185" s="30" t="s">
        <v>29</v>
      </c>
      <c r="E185" s="27" t="s">
        <v>71</v>
      </c>
      <c r="F185" s="28">
        <v>20</v>
      </c>
      <c r="G185" s="28">
        <v>5.2</v>
      </c>
      <c r="H185" s="28">
        <v>5.36</v>
      </c>
      <c r="I185" s="28">
        <v>0.42</v>
      </c>
      <c r="J185" s="28">
        <v>70.400000000000006</v>
      </c>
      <c r="K185" s="29">
        <v>3</v>
      </c>
      <c r="L185" s="28">
        <v>14.7</v>
      </c>
    </row>
    <row r="186" spans="1:12" ht="15" x14ac:dyDescent="0.25">
      <c r="A186" s="23"/>
      <c r="B186" s="24"/>
      <c r="C186" s="25"/>
      <c r="D186" s="30" t="s">
        <v>30</v>
      </c>
      <c r="E186" s="27" t="s">
        <v>68</v>
      </c>
      <c r="F186" s="28">
        <v>250</v>
      </c>
      <c r="G186" s="28">
        <v>8.09</v>
      </c>
      <c r="H186" s="28">
        <v>16.18</v>
      </c>
      <c r="I186" s="28">
        <v>28.31</v>
      </c>
      <c r="J186" s="28">
        <v>293.22000000000003</v>
      </c>
      <c r="K186" s="29">
        <v>391</v>
      </c>
      <c r="L186" s="28">
        <v>31.5</v>
      </c>
    </row>
    <row r="187" spans="1:12" ht="15" x14ac:dyDescent="0.25">
      <c r="A187" s="23"/>
      <c r="B187" s="24"/>
      <c r="C187" s="25"/>
      <c r="D187" s="30" t="s">
        <v>31</v>
      </c>
      <c r="E187" s="27" t="s">
        <v>69</v>
      </c>
      <c r="F187" s="28">
        <v>100</v>
      </c>
      <c r="G187" s="28">
        <v>1.96</v>
      </c>
      <c r="H187" s="28">
        <v>2.88</v>
      </c>
      <c r="I187" s="28">
        <v>13.63</v>
      </c>
      <c r="J187" s="28">
        <v>95</v>
      </c>
      <c r="K187" s="29">
        <v>310</v>
      </c>
      <c r="L187" s="28">
        <v>9</v>
      </c>
    </row>
    <row r="188" spans="1:12" ht="15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33</v>
      </c>
      <c r="E189" s="27" t="s">
        <v>77</v>
      </c>
      <c r="F189" s="28">
        <v>200</v>
      </c>
      <c r="G189" s="28">
        <v>0</v>
      </c>
      <c r="H189" s="28">
        <v>0</v>
      </c>
      <c r="I189" s="28">
        <v>20</v>
      </c>
      <c r="J189" s="28">
        <v>90</v>
      </c>
      <c r="K189" s="29"/>
      <c r="L189" s="28">
        <v>20</v>
      </c>
    </row>
    <row r="190" spans="1:12" ht="15" x14ac:dyDescent="0.25">
      <c r="A190" s="23"/>
      <c r="B190" s="24"/>
      <c r="C190" s="25"/>
      <c r="D190" s="30" t="s">
        <v>34</v>
      </c>
      <c r="E190" s="27" t="s">
        <v>78</v>
      </c>
      <c r="F190" s="28">
        <v>30</v>
      </c>
      <c r="G190" s="28">
        <v>2.4</v>
      </c>
      <c r="H190" s="28">
        <v>0.3</v>
      </c>
      <c r="I190" s="28">
        <v>15</v>
      </c>
      <c r="J190" s="28">
        <v>72</v>
      </c>
      <c r="K190" s="29"/>
      <c r="L190" s="28">
        <v>1.92</v>
      </c>
    </row>
    <row r="191" spans="1:12" ht="15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 t="s">
        <v>60</v>
      </c>
      <c r="E192" s="27" t="s">
        <v>86</v>
      </c>
      <c r="F192" s="28">
        <v>20</v>
      </c>
      <c r="G192" s="28">
        <v>0.44</v>
      </c>
      <c r="H192" s="28">
        <v>0.6</v>
      </c>
      <c r="I192" s="28">
        <v>16.57</v>
      </c>
      <c r="J192" s="28">
        <v>73.8</v>
      </c>
      <c r="K192" s="29"/>
      <c r="L192" s="28">
        <v>8.76</v>
      </c>
    </row>
    <row r="193" spans="1:12" ht="15" x14ac:dyDescent="0.25">
      <c r="A193" s="23"/>
      <c r="B193" s="24"/>
      <c r="C193" s="25"/>
      <c r="D193" s="26" t="s">
        <v>60</v>
      </c>
      <c r="E193" s="27" t="s">
        <v>87</v>
      </c>
      <c r="F193" s="28">
        <v>30</v>
      </c>
      <c r="G193" s="28">
        <v>0.97</v>
      </c>
      <c r="H193" s="28">
        <v>3.2</v>
      </c>
      <c r="I193" s="28">
        <v>11.43</v>
      </c>
      <c r="J193" s="28">
        <v>212</v>
      </c>
      <c r="K193" s="29"/>
      <c r="L193" s="28">
        <v>7</v>
      </c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650</v>
      </c>
      <c r="G194" s="36">
        <f>SUM(G185:G193)</f>
        <v>19.059999999999999</v>
      </c>
      <c r="H194" s="36">
        <f>SUM(H185:H193)</f>
        <v>28.52</v>
      </c>
      <c r="I194" s="36">
        <f>SUM(I185:I193)</f>
        <v>105.36000000000001</v>
      </c>
      <c r="J194" s="36">
        <f>SUM(J185:J193)</f>
        <v>906.42</v>
      </c>
      <c r="K194" s="37"/>
      <c r="L194" s="36">
        <f>SUM(L185:L193)</f>
        <v>92.88000000000001</v>
      </c>
    </row>
    <row r="195" spans="1:12" ht="13.5" thickBot="1" x14ac:dyDescent="0.25">
      <c r="A195" s="41">
        <f>A177</f>
        <v>2</v>
      </c>
      <c r="B195" s="42">
        <f>B177</f>
        <v>10</v>
      </c>
      <c r="C195" s="61" t="s">
        <v>36</v>
      </c>
      <c r="D195" s="62"/>
      <c r="E195" s="43"/>
      <c r="F195" s="44">
        <f>F184+F194</f>
        <v>650</v>
      </c>
      <c r="G195" s="44">
        <f>G184+G194</f>
        <v>19.059999999999999</v>
      </c>
      <c r="H195" s="44">
        <f>H184+H194</f>
        <v>28.52</v>
      </c>
      <c r="I195" s="44">
        <f>I184+I194</f>
        <v>105.36000000000001</v>
      </c>
      <c r="J195" s="44">
        <f>J184+J194</f>
        <v>906.42</v>
      </c>
      <c r="K195" s="44"/>
      <c r="L195" s="44">
        <f>L184+L194</f>
        <v>92.88000000000001</v>
      </c>
    </row>
    <row r="196" spans="1:12" ht="13.5" thickBot="1" x14ac:dyDescent="0.25">
      <c r="A196" s="48"/>
      <c r="B196" s="49"/>
      <c r="C196" s="63" t="s">
        <v>37</v>
      </c>
      <c r="D196" s="64"/>
      <c r="E196" s="65"/>
      <c r="F196" s="50">
        <f>(F24+F43+F62+F81+F100+F119+F138+F157+F176+F195)/(IF(F24=0, 0, 1)+IF(F43=0, 0, 1)+IF(F62=0, 0, 1)+IF(F81=0, 0, 1)+IF(F100=0, 0, 1)+IF(F119=0, 0, 1)+IF(F138=0, 0, 1)+IF(F157=0, 0, 1)+IF(F176=0, 0, 1)+IF(F195=0, 0, 1))</f>
        <v>743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21.081999999999997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25.042999999999999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101.45099999999999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758.95699999999999</v>
      </c>
      <c r="K196" s="50"/>
      <c r="L196" s="50">
        <v>100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1111</cp:lastModifiedBy>
  <cp:lastPrinted>2023-10-20T05:35:07Z</cp:lastPrinted>
  <dcterms:created xsi:type="dcterms:W3CDTF">2023-10-18T07:01:59Z</dcterms:created>
  <dcterms:modified xsi:type="dcterms:W3CDTF">2023-10-24T03:40:22Z</dcterms:modified>
</cp:coreProperties>
</file>